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activeTab="0"/>
  </bookViews>
  <sheets>
    <sheet name="Lichaamstrillingen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<sst xmlns="http://schemas.openxmlformats.org/spreadsheetml/2006/main" count="39" uniqueCount="31">
  <si>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Bedrijf:</t>
  </si>
  <si>
    <t>Bijzonderheden beoordeelde werkdag:</t>
  </si>
  <si>
    <t>Functie:</t>
  </si>
  <si>
    <t>Trillings-</t>
  </si>
  <si>
    <t>Informatie-</t>
  </si>
  <si>
    <t>Blootstellings-</t>
  </si>
  <si>
    <t>Tijd tot bereiken</t>
  </si>
  <si>
    <t>Deel</t>
  </si>
  <si>
    <t>of</t>
  </si>
  <si>
    <t>sterkte</t>
  </si>
  <si>
    <t xml:space="preserve"> bron</t>
  </si>
  <si>
    <t>duur</t>
  </si>
  <si>
    <t>time in min</t>
  </si>
  <si>
    <t>time in mins</t>
  </si>
  <si>
    <t>dosis</t>
  </si>
  <si>
    <t>partial exp</t>
  </si>
  <si>
    <t>Handeling</t>
  </si>
  <si>
    <t>m/s²</t>
  </si>
  <si>
    <t>uur</t>
  </si>
  <si>
    <t>minuten</t>
  </si>
  <si>
    <t>points</t>
  </si>
  <si>
    <t xml:space="preserve"> Fabrikant (F), Database (D), Meting (M), Bedrijf (B) </t>
  </si>
  <si>
    <t>LICHAAMSTRILLINGEN TOOL</t>
  </si>
  <si>
    <t>Voertuig</t>
  </si>
  <si>
    <t xml:space="preserve"> F/D/M/B )*</t>
  </si>
  <si>
    <t>* Informatiebron trillingssterkte</t>
  </si>
  <si>
    <t xml:space="preserve">Totale trillingsdosis Aw(8) : </t>
  </si>
  <si>
    <t xml:space="preserve">Totale blootstellingsduur: </t>
  </si>
  <si>
    <t xml:space="preserve">Beoordeling : </t>
  </si>
  <si>
    <r>
      <t>actiewaarde 0,5m/s</t>
    </r>
    <r>
      <rPr>
        <b/>
        <vertAlign val="superscript"/>
        <sz val="9.5"/>
        <rFont val="Arial"/>
        <family val="2"/>
      </rPr>
      <t>2</t>
    </r>
  </si>
  <si>
    <r>
      <t>grenswaarde 1,15m/s</t>
    </r>
    <r>
      <rPr>
        <b/>
        <vertAlign val="superscript"/>
        <sz val="9.5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</si>
</sst>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54">
    <font>
      <sz val="10"/>
      <name val="TheSansCorrespondence"/>
      <family val="0"/>
    </font>
    <font>
      <sz val="10"/>
      <color indexed="8"/>
      <name val="Arial"/>
      <family val="2"/>
    </font>
    <font>
      <sz val="8"/>
      <name val="TheSansCorrespondence"/>
      <family val="0"/>
    </font>
    <font>
      <sz val="10"/>
      <name val="Arial"/>
      <family val="0"/>
    </font>
    <font>
      <sz val="9.5"/>
      <name val="Arial"/>
      <family val="2"/>
    </font>
    <font>
      <sz val="9.5"/>
      <color indexed="21"/>
      <name val="Arial"/>
      <family val="2"/>
    </font>
    <font>
      <b/>
      <sz val="9.5"/>
      <name val="Arial"/>
      <family val="2"/>
    </font>
    <font>
      <b/>
      <sz val="9.5"/>
      <color indexed="9"/>
      <name val="Arial"/>
      <family val="2"/>
    </font>
    <font>
      <b/>
      <sz val="9.5"/>
      <color indexed="21"/>
      <name val="Arial"/>
      <family val="2"/>
    </font>
    <font>
      <sz val="9.5"/>
      <color indexed="9"/>
      <name val="Arial"/>
      <family val="2"/>
    </font>
    <font>
      <b/>
      <sz val="9.5"/>
      <color indexed="43"/>
      <name val="Arial"/>
      <family val="2"/>
    </font>
    <font>
      <b/>
      <vertAlign val="superscript"/>
      <sz val="9.5"/>
      <name val="Arial"/>
      <family val="2"/>
    </font>
    <font>
      <b/>
      <sz val="3"/>
      <name val="Arial"/>
      <family val="2"/>
    </font>
    <font>
      <b/>
      <sz val="16"/>
      <color indexed="43"/>
      <name val="Arial"/>
      <family val="2"/>
    </font>
    <font>
      <b/>
      <sz val="16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color indexed="21"/>
      <name val="Arial"/>
      <family val="2"/>
    </font>
    <font>
      <sz val="9.5"/>
      <color indexed="4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6"/>
      <color rgb="FFFFFF99"/>
      <name val="Arial"/>
      <family val="2"/>
    </font>
    <font>
      <b/>
      <sz val="9.5"/>
      <color rgb="FF00808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>
        <color indexed="21"/>
      </left>
      <right/>
      <top style="thick">
        <color indexed="21"/>
      </top>
      <bottom/>
    </border>
    <border>
      <left/>
      <right/>
      <top style="thick">
        <color indexed="21"/>
      </top>
      <bottom/>
    </border>
    <border>
      <left/>
      <right style="thick">
        <color indexed="21"/>
      </right>
      <top style="thick">
        <color indexed="21"/>
      </top>
      <bottom/>
    </border>
    <border>
      <left style="thick">
        <color indexed="21"/>
      </left>
      <right/>
      <top/>
      <bottom/>
    </border>
    <border>
      <left/>
      <right style="thick">
        <color indexed="21"/>
      </right>
      <top/>
      <bottom/>
    </border>
    <border>
      <left/>
      <right style="thick">
        <color indexed="43"/>
      </right>
      <top/>
      <bottom/>
    </border>
    <border>
      <left style="thick">
        <color indexed="21"/>
      </left>
      <right style="medium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/>
      <bottom/>
    </border>
    <border>
      <left style="thick">
        <color indexed="21"/>
      </left>
      <right/>
      <top/>
      <bottom style="thick">
        <color indexed="21"/>
      </bottom>
    </border>
    <border>
      <left/>
      <right/>
      <top/>
      <bottom style="thick">
        <color indexed="21"/>
      </bottom>
    </border>
    <border>
      <left/>
      <right style="thick">
        <color indexed="21"/>
      </right>
      <top/>
      <bottom style="thick">
        <color indexed="2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Continuous"/>
      <protection/>
    </xf>
    <xf numFmtId="0" fontId="6" fillId="33" borderId="12" xfId="0" applyNumberFormat="1" applyFont="1" applyFill="1" applyBorder="1" applyAlignment="1" applyProtection="1">
      <alignment horizontal="centerContinuous"/>
      <protection/>
    </xf>
    <xf numFmtId="0" fontId="6" fillId="33" borderId="13" xfId="0" applyNumberFormat="1" applyFont="1" applyFill="1" applyBorder="1" applyAlignment="1" applyProtection="1">
      <alignment horizontal="centerContinuous"/>
      <protection/>
    </xf>
    <xf numFmtId="0" fontId="6" fillId="33" borderId="14" xfId="0" applyNumberFormat="1" applyFont="1" applyFill="1" applyBorder="1" applyAlignment="1" applyProtection="1">
      <alignment horizontal="centerContinuous"/>
      <protection/>
    </xf>
    <xf numFmtId="0" fontId="6" fillId="33" borderId="15" xfId="0" applyNumberFormat="1" applyFont="1" applyFill="1" applyBorder="1" applyAlignment="1" applyProtection="1">
      <alignment horizontal="centerContinuous"/>
      <protection/>
    </xf>
    <xf numFmtId="0" fontId="6" fillId="33" borderId="16" xfId="0" applyNumberFormat="1" applyFont="1" applyFill="1" applyBorder="1" applyAlignment="1" applyProtection="1">
      <alignment horizontal="centerContinuous"/>
      <protection/>
    </xf>
    <xf numFmtId="0" fontId="6" fillId="33" borderId="12" xfId="0" applyNumberFormat="1" applyFont="1" applyFill="1" applyBorder="1" applyAlignment="1" applyProtection="1">
      <alignment horizontal="center"/>
      <protection/>
    </xf>
    <xf numFmtId="0" fontId="6" fillId="33" borderId="17" xfId="0" applyNumberFormat="1" applyFont="1" applyFill="1" applyBorder="1" applyAlignment="1" applyProtection="1">
      <alignment horizontal="center"/>
      <protection/>
    </xf>
    <xf numFmtId="0" fontId="6" fillId="33" borderId="18" xfId="0" applyNumberFormat="1" applyFont="1" applyFill="1" applyBorder="1" applyAlignment="1" applyProtection="1">
      <alignment horizontal="centerContinuous"/>
      <protection/>
    </xf>
    <xf numFmtId="0" fontId="6" fillId="33" borderId="19" xfId="0" applyNumberFormat="1" applyFont="1" applyFill="1" applyBorder="1" applyAlignment="1" applyProtection="1">
      <alignment horizontal="centerContinuous"/>
      <protection/>
    </xf>
    <xf numFmtId="0" fontId="6" fillId="33" borderId="20" xfId="0" applyNumberFormat="1" applyFont="1" applyFill="1" applyBorder="1" applyAlignment="1" applyProtection="1">
      <alignment horizontal="centerContinuous"/>
      <protection/>
    </xf>
    <xf numFmtId="0" fontId="6" fillId="33" borderId="21" xfId="0" applyNumberFormat="1" applyFont="1" applyFill="1" applyBorder="1" applyAlignment="1" applyProtection="1">
      <alignment horizontal="centerContinuous"/>
      <protection/>
    </xf>
    <xf numFmtId="0" fontId="6" fillId="33" borderId="19" xfId="0" applyNumberFormat="1" applyFont="1" applyFill="1" applyBorder="1" applyAlignment="1" applyProtection="1">
      <alignment horizontal="center"/>
      <protection/>
    </xf>
    <xf numFmtId="0" fontId="6" fillId="33" borderId="22" xfId="0" applyNumberFormat="1" applyFont="1" applyFill="1" applyBorder="1" applyAlignment="1" applyProtection="1">
      <alignment horizontal="center"/>
      <protection/>
    </xf>
    <xf numFmtId="0" fontId="6" fillId="33" borderId="23" xfId="0" applyNumberFormat="1" applyFont="1" applyFill="1" applyBorder="1" applyAlignment="1" applyProtection="1">
      <alignment horizontal="center"/>
      <protection/>
    </xf>
    <xf numFmtId="0" fontId="6" fillId="33" borderId="24" xfId="0" applyNumberFormat="1" applyFont="1" applyFill="1" applyBorder="1" applyAlignment="1" applyProtection="1">
      <alignment horizontal="center"/>
      <protection/>
    </xf>
    <xf numFmtId="0" fontId="6" fillId="33" borderId="21" xfId="0" applyNumberFormat="1" applyFont="1" applyFill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 horizontal="center"/>
      <protection/>
    </xf>
    <xf numFmtId="0" fontId="6" fillId="33" borderId="27" xfId="0" applyNumberFormat="1" applyFont="1" applyFill="1" applyBorder="1" applyAlignment="1" applyProtection="1">
      <alignment horizontal="center"/>
      <protection/>
    </xf>
    <xf numFmtId="0" fontId="6" fillId="0" borderId="28" xfId="0" applyNumberFormat="1" applyFont="1" applyFill="1" applyBorder="1" applyAlignment="1" applyProtection="1">
      <alignment/>
      <protection locked="0"/>
    </xf>
    <xf numFmtId="0" fontId="6" fillId="34" borderId="28" xfId="0" applyFont="1" applyFill="1" applyBorder="1" applyAlignment="1" applyProtection="1">
      <alignment horizontal="center"/>
      <protection locked="0"/>
    </xf>
    <xf numFmtId="0" fontId="6" fillId="0" borderId="29" xfId="0" applyNumberFormat="1" applyFont="1" applyFill="1" applyBorder="1" applyAlignment="1" applyProtection="1">
      <alignment horizontal="center"/>
      <protection locked="0"/>
    </xf>
    <xf numFmtId="0" fontId="6" fillId="34" borderId="30" xfId="0" applyFont="1" applyFill="1" applyBorder="1" applyAlignment="1" applyProtection="1">
      <alignment horizontal="center"/>
      <protection locked="0"/>
    </xf>
    <xf numFmtId="0" fontId="6" fillId="34" borderId="31" xfId="0" applyNumberFormat="1" applyFont="1" applyFill="1" applyBorder="1" applyAlignment="1" applyProtection="1">
      <alignment horizontal="center"/>
      <protection locked="0"/>
    </xf>
    <xf numFmtId="0" fontId="6" fillId="0" borderId="32" xfId="0" applyNumberFormat="1" applyFont="1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6" fillId="0" borderId="34" xfId="0" applyNumberFormat="1" applyFont="1" applyFill="1" applyBorder="1" applyAlignment="1" applyProtection="1">
      <alignment horizontal="center"/>
      <protection locked="0"/>
    </xf>
    <xf numFmtId="0" fontId="6" fillId="34" borderId="35" xfId="0" applyFont="1" applyFill="1" applyBorder="1" applyAlignment="1" applyProtection="1">
      <alignment horizontal="center"/>
      <protection locked="0"/>
    </xf>
    <xf numFmtId="0" fontId="6" fillId="34" borderId="36" xfId="0" applyNumberFormat="1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4" borderId="37" xfId="0" applyFont="1" applyFill="1" applyBorder="1" applyAlignment="1" applyProtection="1">
      <alignment horizontal="center"/>
      <protection locked="0"/>
    </xf>
    <xf numFmtId="0" fontId="6" fillId="34" borderId="38" xfId="0" applyFont="1" applyFill="1" applyBorder="1" applyAlignment="1" applyProtection="1">
      <alignment horizontal="center"/>
      <protection locked="0"/>
    </xf>
    <xf numFmtId="0" fontId="6" fillId="34" borderId="39" xfId="0" applyFont="1" applyFill="1" applyBorder="1" applyAlignment="1" applyProtection="1">
      <alignment horizontal="center"/>
      <protection locked="0"/>
    </xf>
    <xf numFmtId="0" fontId="6" fillId="0" borderId="40" xfId="0" applyNumberFormat="1" applyFont="1" applyFill="1" applyBorder="1" applyAlignment="1" applyProtection="1">
      <alignment/>
      <protection locked="0"/>
    </xf>
    <xf numFmtId="0" fontId="6" fillId="34" borderId="40" xfId="0" applyFont="1" applyFill="1" applyBorder="1" applyAlignment="1" applyProtection="1">
      <alignment horizontal="center"/>
      <protection locked="0"/>
    </xf>
    <xf numFmtId="0" fontId="6" fillId="34" borderId="41" xfId="0" applyFont="1" applyFill="1" applyBorder="1" applyAlignment="1" applyProtection="1">
      <alignment horizontal="center"/>
      <protection locked="0"/>
    </xf>
    <xf numFmtId="0" fontId="6" fillId="34" borderId="42" xfId="0" applyNumberFormat="1" applyFont="1" applyFill="1" applyBorder="1" applyAlignment="1" applyProtection="1">
      <alignment horizontal="center"/>
      <protection locked="0"/>
    </xf>
    <xf numFmtId="2" fontId="6" fillId="33" borderId="43" xfId="0" applyNumberFormat="1" applyFont="1" applyFill="1" applyBorder="1" applyAlignment="1" applyProtection="1">
      <alignment horizontal="center"/>
      <protection/>
    </xf>
    <xf numFmtId="0" fontId="15" fillId="33" borderId="44" xfId="0" applyNumberFormat="1" applyFont="1" applyFill="1" applyBorder="1" applyAlignment="1" applyProtection="1">
      <alignment horizontal="center"/>
      <protection/>
    </xf>
    <xf numFmtId="0" fontId="4" fillId="33" borderId="16" xfId="0" applyNumberFormat="1" applyFont="1" applyFill="1" applyBorder="1" applyAlignment="1" applyProtection="1">
      <alignment/>
      <protection/>
    </xf>
    <xf numFmtId="0" fontId="4" fillId="33" borderId="45" xfId="0" applyNumberFormat="1" applyFont="1" applyFill="1" applyBorder="1" applyAlignment="1" applyProtection="1">
      <alignment horizontal="center"/>
      <protection/>
    </xf>
    <xf numFmtId="0" fontId="16" fillId="33" borderId="46" xfId="0" applyNumberFormat="1" applyFont="1" applyFill="1" applyBorder="1" applyAlignment="1" applyProtection="1">
      <alignment horizontal="center"/>
      <protection/>
    </xf>
    <xf numFmtId="0" fontId="6" fillId="33" borderId="47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0" xfId="0" applyNumberFormat="1" applyFont="1" applyFill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 horizontal="center"/>
      <protection/>
    </xf>
    <xf numFmtId="0" fontId="4" fillId="35" borderId="48" xfId="0" applyNumberFormat="1" applyFont="1" applyFill="1" applyBorder="1" applyAlignment="1" applyProtection="1">
      <alignment/>
      <protection/>
    </xf>
    <xf numFmtId="0" fontId="4" fillId="35" borderId="49" xfId="0" applyNumberFormat="1" applyFont="1" applyFill="1" applyBorder="1" applyAlignment="1" applyProtection="1">
      <alignment/>
      <protection/>
    </xf>
    <xf numFmtId="0" fontId="5" fillId="35" borderId="49" xfId="0" applyNumberFormat="1" applyFont="1" applyFill="1" applyBorder="1" applyAlignment="1" applyProtection="1">
      <alignment/>
      <protection/>
    </xf>
    <xf numFmtId="0" fontId="5" fillId="35" borderId="49" xfId="0" applyNumberFormat="1" applyFont="1" applyFill="1" applyBorder="1" applyAlignment="1" applyProtection="1">
      <alignment horizontal="center"/>
      <protection/>
    </xf>
    <xf numFmtId="0" fontId="5" fillId="35" borderId="50" xfId="0" applyNumberFormat="1" applyFont="1" applyFill="1" applyBorder="1" applyAlignment="1" applyProtection="1">
      <alignment/>
      <protection/>
    </xf>
    <xf numFmtId="0" fontId="6" fillId="35" borderId="5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0" fontId="17" fillId="35" borderId="0" xfId="0" applyNumberFormat="1" applyFont="1" applyFill="1" applyBorder="1" applyAlignment="1" applyProtection="1">
      <alignment horizontal="left"/>
      <protection/>
    </xf>
    <xf numFmtId="0" fontId="6" fillId="35" borderId="0" xfId="0" applyNumberFormat="1" applyFont="1" applyFill="1" applyBorder="1" applyAlignment="1" applyProtection="1">
      <alignment horizontal="centerContinuous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horizontal="center"/>
      <protection/>
    </xf>
    <xf numFmtId="0" fontId="8" fillId="35" borderId="52" xfId="0" applyNumberFormat="1" applyFont="1" applyFill="1" applyBorder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4" fillId="35" borderId="52" xfId="0" applyFont="1" applyFill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8" fillId="35" borderId="53" xfId="0" applyNumberFormat="1" applyFont="1" applyFill="1" applyBorder="1" applyAlignment="1" applyProtection="1">
      <alignment/>
      <protection/>
    </xf>
    <xf numFmtId="0" fontId="6" fillId="35" borderId="0" xfId="0" applyNumberFormat="1" applyFont="1" applyFill="1" applyAlignment="1" applyProtection="1">
      <alignment/>
      <protection/>
    </xf>
    <xf numFmtId="0" fontId="8" fillId="35" borderId="0" xfId="0" applyNumberFormat="1" applyFont="1" applyFill="1" applyBorder="1" applyAlignment="1" applyProtection="1">
      <alignment horizontal="right"/>
      <protection/>
    </xf>
    <xf numFmtId="0" fontId="10" fillId="35" borderId="0" xfId="0" applyNumberFormat="1" applyFont="1" applyFill="1" applyBorder="1" applyAlignment="1" applyProtection="1">
      <alignment horizontal="center"/>
      <protection/>
    </xf>
    <xf numFmtId="0" fontId="18" fillId="35" borderId="52" xfId="0" applyNumberFormat="1" applyFont="1" applyFill="1" applyBorder="1" applyAlignment="1" applyProtection="1">
      <alignment/>
      <protection/>
    </xf>
    <xf numFmtId="0" fontId="10" fillId="35" borderId="0" xfId="0" applyNumberFormat="1" applyFont="1" applyFill="1" applyAlignment="1" applyProtection="1">
      <alignment/>
      <protection/>
    </xf>
    <xf numFmtId="0" fontId="10" fillId="35" borderId="0" xfId="0" applyNumberFormat="1" applyFont="1" applyFill="1" applyBorder="1" applyAlignment="1" applyProtection="1">
      <alignment/>
      <protection/>
    </xf>
    <xf numFmtId="0" fontId="10" fillId="35" borderId="0" xfId="0" applyNumberFormat="1" applyFont="1" applyFill="1" applyBorder="1" applyAlignment="1" applyProtection="1">
      <alignment horizontal="left"/>
      <protection/>
    </xf>
    <xf numFmtId="0" fontId="18" fillId="35" borderId="52" xfId="0" applyNumberFormat="1" applyFont="1" applyFill="1" applyBorder="1" applyAlignment="1" applyProtection="1">
      <alignment horizontal="right"/>
      <protection/>
    </xf>
    <xf numFmtId="0" fontId="10" fillId="35" borderId="0" xfId="0" applyNumberFormat="1" applyFont="1" applyFill="1" applyAlignment="1" applyProtection="1">
      <alignment horizontal="right"/>
      <protection/>
    </xf>
    <xf numFmtId="0" fontId="6" fillId="33" borderId="20" xfId="0" applyNumberFormat="1" applyFont="1" applyFill="1" applyBorder="1" applyAlignment="1" applyProtection="1">
      <alignment horizontal="center"/>
      <protection/>
    </xf>
    <xf numFmtId="0" fontId="12" fillId="35" borderId="54" xfId="0" applyNumberFormat="1" applyFont="1" applyFill="1" applyBorder="1" applyAlignment="1" applyProtection="1">
      <alignment/>
      <protection/>
    </xf>
    <xf numFmtId="0" fontId="18" fillId="35" borderId="0" xfId="0" applyNumberFormat="1" applyFont="1" applyFill="1" applyBorder="1" applyAlignment="1" applyProtection="1">
      <alignment/>
      <protection/>
    </xf>
    <xf numFmtId="0" fontId="10" fillId="36" borderId="55" xfId="0" applyNumberFormat="1" applyFont="1" applyFill="1" applyBorder="1" applyAlignment="1" applyProtection="1">
      <alignment horizontal="center"/>
      <protection/>
    </xf>
    <xf numFmtId="1" fontId="10" fillId="36" borderId="56" xfId="0" applyNumberFormat="1" applyFont="1" applyFill="1" applyBorder="1" applyAlignment="1" applyProtection="1">
      <alignment horizontal="center"/>
      <protection/>
    </xf>
    <xf numFmtId="0" fontId="18" fillId="35" borderId="0" xfId="0" applyNumberFormat="1" applyFont="1" applyFill="1" applyBorder="1" applyAlignment="1" applyProtection="1">
      <alignment horizontal="center"/>
      <protection/>
    </xf>
    <xf numFmtId="2" fontId="10" fillId="36" borderId="33" xfId="0" applyNumberFormat="1" applyFont="1" applyFill="1" applyBorder="1" applyAlignment="1" applyProtection="1">
      <alignment horizontal="center"/>
      <protection/>
    </xf>
    <xf numFmtId="1" fontId="10" fillId="36" borderId="57" xfId="0" applyNumberFormat="1" applyFont="1" applyFill="1" applyBorder="1" applyAlignment="1" applyProtection="1">
      <alignment horizontal="center"/>
      <protection/>
    </xf>
    <xf numFmtId="0" fontId="10" fillId="36" borderId="58" xfId="0" applyNumberFormat="1" applyFont="1" applyFill="1" applyBorder="1" applyAlignment="1" applyProtection="1">
      <alignment horizontal="center"/>
      <protection/>
    </xf>
    <xf numFmtId="1" fontId="10" fillId="36" borderId="59" xfId="0" applyNumberFormat="1" applyFont="1" applyFill="1" applyBorder="1" applyAlignment="1" applyProtection="1">
      <alignment horizontal="center"/>
      <protection/>
    </xf>
    <xf numFmtId="1" fontId="10" fillId="36" borderId="60" xfId="0" applyNumberFormat="1" applyFont="1" applyFill="1" applyBorder="1" applyAlignment="1" applyProtection="1">
      <alignment horizontal="center"/>
      <protection/>
    </xf>
    <xf numFmtId="0" fontId="6" fillId="34" borderId="34" xfId="0" applyNumberFormat="1" applyFont="1" applyFill="1" applyBorder="1" applyAlignment="1" applyProtection="1">
      <alignment horizontal="center"/>
      <protection locked="0"/>
    </xf>
    <xf numFmtId="0" fontId="6" fillId="34" borderId="61" xfId="0" applyNumberFormat="1" applyFont="1" applyFill="1" applyBorder="1" applyAlignment="1" applyProtection="1">
      <alignment horizontal="center"/>
      <protection locked="0"/>
    </xf>
    <xf numFmtId="0" fontId="10" fillId="36" borderId="62" xfId="0" applyNumberFormat="1" applyFont="1" applyFill="1" applyBorder="1" applyAlignment="1" applyProtection="1">
      <alignment horizontal="center"/>
      <protection/>
    </xf>
    <xf numFmtId="1" fontId="10" fillId="36" borderId="63" xfId="0" applyNumberFormat="1" applyFont="1" applyFill="1" applyBorder="1" applyAlignment="1" applyProtection="1">
      <alignment horizontal="center"/>
      <protection/>
    </xf>
    <xf numFmtId="2" fontId="10" fillId="36" borderId="40" xfId="0" applyNumberFormat="1" applyFont="1" applyFill="1" applyBorder="1" applyAlignment="1" applyProtection="1">
      <alignment horizontal="center"/>
      <protection/>
    </xf>
    <xf numFmtId="1" fontId="10" fillId="36" borderId="64" xfId="0" applyNumberFormat="1" applyFont="1" applyFill="1" applyBorder="1" applyAlignment="1" applyProtection="1">
      <alignment horizontal="center"/>
      <protection/>
    </xf>
    <xf numFmtId="1" fontId="6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6" xfId="0" applyFont="1" applyFill="1" applyBorder="1" applyAlignment="1">
      <alignment/>
    </xf>
    <xf numFmtId="172" fontId="14" fillId="35" borderId="0" xfId="0" applyNumberFormat="1" applyFont="1" applyFill="1" applyBorder="1" applyAlignment="1" applyProtection="1">
      <alignment horizontal="right"/>
      <protection/>
    </xf>
    <xf numFmtId="0" fontId="14" fillId="35" borderId="0" xfId="0" applyFont="1" applyFill="1" applyBorder="1" applyAlignment="1" applyProtection="1">
      <alignment horizontal="center"/>
      <protection/>
    </xf>
    <xf numFmtId="2" fontId="13" fillId="36" borderId="65" xfId="0" applyNumberFormat="1" applyFont="1" applyFill="1" applyBorder="1" applyAlignment="1" applyProtection="1">
      <alignment horizontal="center"/>
      <protection/>
    </xf>
    <xf numFmtId="1" fontId="6" fillId="36" borderId="64" xfId="0" applyNumberFormat="1" applyFont="1" applyFill="1" applyBorder="1" applyAlignment="1" applyProtection="1">
      <alignment horizontal="center"/>
      <protection/>
    </xf>
    <xf numFmtId="0" fontId="4" fillId="35" borderId="66" xfId="0" applyFont="1" applyFill="1" applyBorder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 horizontal="centerContinuous"/>
      <protection/>
    </xf>
    <xf numFmtId="0" fontId="9" fillId="35" borderId="0" xfId="0" applyNumberFormat="1" applyFont="1" applyFill="1" applyBorder="1" applyAlignment="1" applyProtection="1">
      <alignment/>
      <protection/>
    </xf>
    <xf numFmtId="0" fontId="14" fillId="35" borderId="0" xfId="0" applyNumberFormat="1" applyFont="1" applyFill="1" applyBorder="1" applyAlignment="1" applyProtection="1">
      <alignment horizontal="right"/>
      <protection/>
    </xf>
    <xf numFmtId="0" fontId="6" fillId="35" borderId="67" xfId="0" applyNumberFormat="1" applyFont="1" applyFill="1" applyBorder="1" applyAlignment="1" applyProtection="1">
      <alignment/>
      <protection/>
    </xf>
    <xf numFmtId="0" fontId="6" fillId="35" borderId="68" xfId="0" applyNumberFormat="1" applyFont="1" applyFill="1" applyBorder="1" applyAlignment="1" applyProtection="1">
      <alignment/>
      <protection/>
    </xf>
    <xf numFmtId="0" fontId="6" fillId="35" borderId="68" xfId="0" applyNumberFormat="1" applyFont="1" applyFill="1" applyBorder="1" applyAlignment="1" applyProtection="1">
      <alignment horizontal="center"/>
      <protection/>
    </xf>
    <xf numFmtId="0" fontId="8" fillId="35" borderId="68" xfId="0" applyNumberFormat="1" applyFont="1" applyFill="1" applyBorder="1" applyAlignment="1" applyProtection="1">
      <alignment/>
      <protection/>
    </xf>
    <xf numFmtId="0" fontId="8" fillId="35" borderId="68" xfId="0" applyNumberFormat="1" applyFont="1" applyFill="1" applyBorder="1" applyAlignment="1" applyProtection="1">
      <alignment horizontal="center"/>
      <protection/>
    </xf>
    <xf numFmtId="0" fontId="8" fillId="35" borderId="69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Alignment="1" applyProtection="1">
      <alignment horizontal="center"/>
      <protection/>
    </xf>
    <xf numFmtId="0" fontId="5" fillId="35" borderId="0" xfId="0" applyNumberFormat="1" applyFont="1" applyFill="1" applyAlignment="1" applyProtection="1">
      <alignment/>
      <protection/>
    </xf>
    <xf numFmtId="0" fontId="5" fillId="35" borderId="0" xfId="0" applyNumberFormat="1" applyFont="1" applyFill="1" applyAlignment="1" applyProtection="1">
      <alignment horizontal="center"/>
      <protection/>
    </xf>
    <xf numFmtId="0" fontId="52" fillId="37" borderId="43" xfId="0" applyNumberFormat="1" applyFont="1" applyFill="1" applyBorder="1" applyAlignment="1" applyProtection="1">
      <alignment horizontal="center"/>
      <protection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right"/>
    </xf>
    <xf numFmtId="0" fontId="7" fillId="38" borderId="0" xfId="0" applyNumberFormat="1" applyFont="1" applyFill="1" applyAlignment="1" applyProtection="1">
      <alignment/>
      <protection/>
    </xf>
    <xf numFmtId="0" fontId="4" fillId="38" borderId="0" xfId="0" applyNumberFormat="1" applyFont="1" applyFill="1" applyAlignment="1" applyProtection="1">
      <alignment/>
      <protection/>
    </xf>
    <xf numFmtId="0" fontId="6" fillId="38" borderId="0" xfId="0" applyNumberFormat="1" applyFont="1" applyFill="1" applyAlignment="1" applyProtection="1">
      <alignment horizontal="center"/>
      <protection/>
    </xf>
    <xf numFmtId="0" fontId="6" fillId="38" borderId="0" xfId="0" applyNumberFormat="1" applyFont="1" applyFill="1" applyAlignment="1" applyProtection="1">
      <alignment/>
      <protection/>
    </xf>
    <xf numFmtId="0" fontId="8" fillId="38" borderId="0" xfId="0" applyNumberFormat="1" applyFont="1" applyFill="1" applyAlignment="1" applyProtection="1">
      <alignment/>
      <protection/>
    </xf>
    <xf numFmtId="0" fontId="8" fillId="38" borderId="0" xfId="0" applyNumberFormat="1" applyFont="1" applyFill="1" applyAlignment="1" applyProtection="1">
      <alignment horizontal="center"/>
      <protection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53" fillId="35" borderId="0" xfId="0" applyNumberFormat="1" applyFont="1" applyFill="1" applyBorder="1" applyAlignment="1" applyProtection="1">
      <alignment horizontal="right"/>
      <protection/>
    </xf>
    <xf numFmtId="0" fontId="6" fillId="34" borderId="70" xfId="0" applyNumberFormat="1" applyFont="1" applyFill="1" applyBorder="1" applyAlignment="1" applyProtection="1">
      <alignment horizontal="left" wrapText="1"/>
      <protection locked="0"/>
    </xf>
    <xf numFmtId="0" fontId="3" fillId="0" borderId="71" xfId="0" applyFont="1" applyBorder="1" applyAlignment="1" applyProtection="1">
      <alignment wrapText="1"/>
      <protection locked="0"/>
    </xf>
    <xf numFmtId="0" fontId="3" fillId="0" borderId="72" xfId="0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  <border/>
    </dxf>
    <dxf>
      <font>
        <color theme="0"/>
      </font>
      <fill>
        <patternFill>
          <bgColor rgb="FFFFC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114300</xdr:rowOff>
    </xdr:from>
    <xdr:to>
      <xdr:col>2</xdr:col>
      <xdr:colOff>1704975</xdr:colOff>
      <xdr:row>6</xdr:row>
      <xdr:rowOff>95250</xdr:rowOff>
    </xdr:to>
    <xdr:pic>
      <xdr:nvPicPr>
        <xdr:cNvPr id="1" name="Picture 2" descr="Lichaamstrillingen graafmachine"/>
        <xdr:cNvPicPr preferRelativeResize="1">
          <a:picLocks noChangeAspect="1"/>
        </xdr:cNvPicPr>
      </xdr:nvPicPr>
      <xdr:blipFill>
        <a:blip r:embed="rId1">
          <a:clrChange>
            <a:clrFrom>
              <a:srgbClr val="D3F7FD"/>
            </a:clrFrom>
            <a:clrTo>
              <a:srgbClr val="D3F7FD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238125"/>
          <a:ext cx="1666875" cy="1057275"/>
        </a:xfrm>
        <a:prstGeom prst="rect">
          <a:avLst/>
        </a:prstGeom>
        <a:solidFill>
          <a:srgbClr val="008080"/>
        </a:solidFill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1</xdr:row>
      <xdr:rowOff>95250</xdr:rowOff>
    </xdr:from>
    <xdr:to>
      <xdr:col>15</xdr:col>
      <xdr:colOff>38100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219075"/>
          <a:ext cx="2266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89" zoomScaleNormal="89" zoomScalePageLayoutView="0" workbookViewId="0" topLeftCell="A1">
      <selection activeCell="D5" sqref="D5:G5"/>
    </sheetView>
  </sheetViews>
  <sheetFormatPr defaultColWidth="9.125" defaultRowHeight="12.75"/>
  <cols>
    <col min="1" max="2" width="1.75390625" style="116" customWidth="1"/>
    <col min="3" max="3" width="35.75390625" style="116" customWidth="1"/>
    <col min="4" max="7" width="12.75390625" style="116" customWidth="1"/>
    <col min="8" max="8" width="1.75390625" style="124" customWidth="1"/>
    <col min="9" max="10" width="11.25390625" style="116" customWidth="1"/>
    <col min="11" max="11" width="1.75390625" style="124" customWidth="1"/>
    <col min="12" max="13" width="11.50390625" style="116" customWidth="1"/>
    <col min="14" max="14" width="1.75390625" style="125" customWidth="1"/>
    <col min="15" max="15" width="15.75390625" style="116" customWidth="1"/>
    <col min="16" max="16" width="1.75390625" style="124" customWidth="1"/>
    <col min="17" max="17" width="9.125" style="116" hidden="1" customWidth="1"/>
    <col min="18" max="18" width="1.75390625" style="116" customWidth="1"/>
    <col min="19" max="16384" width="9.125" style="116" customWidth="1"/>
  </cols>
  <sheetData>
    <row r="1" spans="1:18" ht="9.75" customHeight="1" thickBot="1">
      <c r="A1" s="46"/>
      <c r="B1" s="47"/>
      <c r="C1" s="47"/>
      <c r="D1" s="47"/>
      <c r="E1" s="48"/>
      <c r="F1" s="48"/>
      <c r="G1" s="48"/>
      <c r="H1" s="49"/>
      <c r="I1" s="48"/>
      <c r="J1" s="48"/>
      <c r="K1" s="49"/>
      <c r="L1" s="48"/>
      <c r="M1" s="48"/>
      <c r="N1" s="50"/>
      <c r="O1" s="48"/>
      <c r="P1" s="49"/>
      <c r="Q1" s="48"/>
      <c r="R1" s="47"/>
    </row>
    <row r="2" spans="1:18" ht="9.75" customHeight="1" thickTop="1">
      <c r="A2" s="46"/>
      <c r="B2" s="51"/>
      <c r="C2" s="52"/>
      <c r="D2" s="52"/>
      <c r="E2" s="52"/>
      <c r="F2" s="52"/>
      <c r="G2" s="52"/>
      <c r="H2" s="53"/>
      <c r="I2" s="52"/>
      <c r="J2" s="52"/>
      <c r="K2" s="53"/>
      <c r="L2" s="52"/>
      <c r="M2" s="52"/>
      <c r="N2" s="54"/>
      <c r="O2" s="52"/>
      <c r="P2" s="55"/>
      <c r="Q2" s="48"/>
      <c r="R2" s="47"/>
    </row>
    <row r="3" spans="1:18" ht="30">
      <c r="A3" s="46"/>
      <c r="B3" s="56"/>
      <c r="C3" s="57"/>
      <c r="D3" s="58" t="s">
        <v>22</v>
      </c>
      <c r="E3" s="59"/>
      <c r="F3" s="59"/>
      <c r="G3" s="60"/>
      <c r="H3" s="49"/>
      <c r="I3" s="48"/>
      <c r="J3" s="61"/>
      <c r="K3" s="49"/>
      <c r="L3" s="60"/>
      <c r="M3" s="60"/>
      <c r="N3" s="62"/>
      <c r="O3" s="60"/>
      <c r="P3" s="63"/>
      <c r="Q3" s="64"/>
      <c r="R3" s="46"/>
    </row>
    <row r="4" spans="1:18" ht="15" customHeight="1" thickBot="1">
      <c r="A4" s="65"/>
      <c r="B4" s="60"/>
      <c r="C4" s="60"/>
      <c r="D4" s="66"/>
      <c r="E4" s="66"/>
      <c r="F4" s="66"/>
      <c r="G4" s="60"/>
      <c r="H4" s="67"/>
      <c r="I4" s="60"/>
      <c r="J4" s="60"/>
      <c r="K4" s="67"/>
      <c r="L4" s="60"/>
      <c r="M4" s="60"/>
      <c r="N4" s="62"/>
      <c r="O4" s="60"/>
      <c r="P4" s="68"/>
      <c r="Q4" s="69"/>
      <c r="R4" s="56"/>
    </row>
    <row r="5" spans="1:18" ht="15" customHeight="1" thickBot="1">
      <c r="A5" s="65"/>
      <c r="B5" s="60"/>
      <c r="C5" s="70" t="s">
        <v>0</v>
      </c>
      <c r="D5" s="127"/>
      <c r="E5" s="128"/>
      <c r="F5" s="128"/>
      <c r="G5" s="129"/>
      <c r="H5" s="67"/>
      <c r="I5" s="67" t="s">
        <v>1</v>
      </c>
      <c r="J5" s="60"/>
      <c r="K5" s="67"/>
      <c r="L5" s="60"/>
      <c r="M5" s="60"/>
      <c r="N5" s="62"/>
      <c r="O5" s="60"/>
      <c r="P5" s="68"/>
      <c r="Q5" s="69"/>
      <c r="R5" s="56"/>
    </row>
    <row r="6" spans="1:18" ht="15" customHeight="1" thickBot="1">
      <c r="A6" s="65"/>
      <c r="B6" s="60"/>
      <c r="C6" s="70" t="s">
        <v>2</v>
      </c>
      <c r="D6" s="127"/>
      <c r="E6" s="128"/>
      <c r="F6" s="128"/>
      <c r="G6" s="129"/>
      <c r="H6" s="67"/>
      <c r="I6" s="127"/>
      <c r="J6" s="128"/>
      <c r="K6" s="128"/>
      <c r="L6" s="128"/>
      <c r="M6" s="128"/>
      <c r="N6" s="128"/>
      <c r="O6" s="129"/>
      <c r="P6" s="68"/>
      <c r="Q6" s="69"/>
      <c r="R6" s="56"/>
    </row>
    <row r="7" spans="1:18" ht="15" customHeight="1" thickBot="1">
      <c r="A7" s="46"/>
      <c r="B7" s="56"/>
      <c r="C7" s="60"/>
      <c r="D7" s="66"/>
      <c r="E7" s="66"/>
      <c r="F7" s="66"/>
      <c r="G7" s="60"/>
      <c r="H7" s="67"/>
      <c r="I7" s="60"/>
      <c r="J7" s="60"/>
      <c r="K7" s="67"/>
      <c r="L7" s="60"/>
      <c r="M7" s="60"/>
      <c r="N7" s="62"/>
      <c r="O7" s="60"/>
      <c r="P7" s="63"/>
      <c r="Q7" s="69"/>
      <c r="R7" s="69"/>
    </row>
    <row r="8" spans="1:18" ht="15" customHeight="1">
      <c r="A8" s="46"/>
      <c r="B8" s="56"/>
      <c r="C8" s="1" t="s">
        <v>23</v>
      </c>
      <c r="D8" s="1" t="s">
        <v>3</v>
      </c>
      <c r="E8" s="1" t="s">
        <v>4</v>
      </c>
      <c r="F8" s="2" t="s">
        <v>5</v>
      </c>
      <c r="G8" s="3"/>
      <c r="H8" s="66"/>
      <c r="I8" s="4" t="s">
        <v>6</v>
      </c>
      <c r="J8" s="5"/>
      <c r="K8" s="67"/>
      <c r="L8" s="6" t="s">
        <v>6</v>
      </c>
      <c r="M8" s="7"/>
      <c r="N8" s="71"/>
      <c r="O8" s="1" t="s">
        <v>7</v>
      </c>
      <c r="P8" s="72"/>
      <c r="Q8" s="8" t="s">
        <v>7</v>
      </c>
      <c r="R8" s="73"/>
    </row>
    <row r="9" spans="1:19" ht="15" customHeight="1">
      <c r="A9" s="46"/>
      <c r="B9" s="56"/>
      <c r="C9" s="9" t="s">
        <v>8</v>
      </c>
      <c r="D9" s="9" t="s">
        <v>9</v>
      </c>
      <c r="E9" s="9" t="s">
        <v>10</v>
      </c>
      <c r="F9" s="10" t="s">
        <v>11</v>
      </c>
      <c r="G9" s="11"/>
      <c r="H9" s="48"/>
      <c r="I9" s="12" t="s">
        <v>29</v>
      </c>
      <c r="J9" s="13"/>
      <c r="K9" s="74" t="s">
        <v>12</v>
      </c>
      <c r="L9" s="12" t="s">
        <v>30</v>
      </c>
      <c r="M9" s="13"/>
      <c r="N9" s="75" t="s">
        <v>13</v>
      </c>
      <c r="O9" s="9" t="s">
        <v>14</v>
      </c>
      <c r="P9" s="76" t="s">
        <v>15</v>
      </c>
      <c r="Q9" s="14" t="s">
        <v>14</v>
      </c>
      <c r="R9" s="77"/>
      <c r="S9" s="117"/>
    </row>
    <row r="10" spans="1:18" ht="15" customHeight="1" thickBot="1">
      <c r="A10" s="46"/>
      <c r="B10" s="56"/>
      <c r="C10" s="15" t="s">
        <v>16</v>
      </c>
      <c r="D10" s="9" t="s">
        <v>17</v>
      </c>
      <c r="E10" s="9" t="s">
        <v>24</v>
      </c>
      <c r="F10" s="16" t="s">
        <v>18</v>
      </c>
      <c r="G10" s="17" t="s">
        <v>19</v>
      </c>
      <c r="H10" s="48"/>
      <c r="I10" s="78" t="s">
        <v>18</v>
      </c>
      <c r="J10" s="18" t="s">
        <v>19</v>
      </c>
      <c r="K10" s="67"/>
      <c r="L10" s="19" t="s">
        <v>18</v>
      </c>
      <c r="M10" s="20" t="s">
        <v>19</v>
      </c>
      <c r="N10" s="71"/>
      <c r="O10" s="9" t="s">
        <v>17</v>
      </c>
      <c r="P10" s="72"/>
      <c r="Q10" s="21" t="s">
        <v>20</v>
      </c>
      <c r="R10" s="73"/>
    </row>
    <row r="11" spans="1:18" ht="15" customHeight="1">
      <c r="A11" s="46"/>
      <c r="B11" s="79"/>
      <c r="C11" s="22"/>
      <c r="D11" s="23"/>
      <c r="E11" s="24"/>
      <c r="F11" s="25"/>
      <c r="G11" s="26"/>
      <c r="H11" s="80">
        <f aca="true" t="shared" si="0" ref="H11:H25">IF(D11&lt;=0,"",(8*1.15*1.15/(D11*D11)))</f>
      </c>
      <c r="I11" s="81" t="str">
        <f aca="true" t="shared" si="1" ref="I11:I25">IF(D11&lt;=0," ",IF(K11&gt;=24,"&gt;24",TRUNC(K11)))</f>
        <v> </v>
      </c>
      <c r="J11" s="82" t="str">
        <f aca="true" t="shared" si="2" ref="J11:J25">IF(D11&lt;=0," ",IF(K11&gt;=24,"",(K11-I11)*60))</f>
        <v> </v>
      </c>
      <c r="K11" s="83" t="str">
        <f aca="true" t="shared" si="3" ref="K11:K25">IF(D11&lt;=0," ",(8*0.5*0.5/(D11*D11)))</f>
        <v> </v>
      </c>
      <c r="L11" s="81" t="str">
        <f aca="true" t="shared" si="4" ref="L11:L25">IF(D11&lt;=0," ",IF(H11&gt;=24,"&gt;24",TRUNC(H11)))</f>
        <v> </v>
      </c>
      <c r="M11" s="82" t="str">
        <f aca="true" t="shared" si="5" ref="M11:M25">IF(D11&lt;=0," ",IF(H11&gt;=24,"",(H11-L11)*60))</f>
        <v> </v>
      </c>
      <c r="N11" s="71">
        <f>((F11*60)+G11)*60</f>
        <v>0</v>
      </c>
      <c r="O11" s="84" t="str">
        <f aca="true" t="shared" si="6" ref="O11:O25">IF(OR(D11&lt;=0,N11&lt;=0,N11&gt;86400)," ",(D11*(N11/28800)^0.5))</f>
        <v> </v>
      </c>
      <c r="P11" s="72"/>
      <c r="Q11" s="85" t="str">
        <f aca="true" t="shared" si="7" ref="Q11:Q25">IF(O11=" "," ",(O11^2)*100/6.25)</f>
        <v> </v>
      </c>
      <c r="R11" s="73"/>
    </row>
    <row r="12" spans="1:18" ht="15" customHeight="1">
      <c r="A12" s="46"/>
      <c r="B12" s="79"/>
      <c r="C12" s="27"/>
      <c r="D12" s="28"/>
      <c r="E12" s="29"/>
      <c r="F12" s="30"/>
      <c r="G12" s="31"/>
      <c r="H12" s="80">
        <f t="shared" si="0"/>
      </c>
      <c r="I12" s="86" t="str">
        <f t="shared" si="1"/>
        <v> </v>
      </c>
      <c r="J12" s="87" t="str">
        <f t="shared" si="2"/>
        <v> </v>
      </c>
      <c r="K12" s="83" t="str">
        <f t="shared" si="3"/>
        <v> </v>
      </c>
      <c r="L12" s="86" t="str">
        <f t="shared" si="4"/>
        <v> </v>
      </c>
      <c r="M12" s="87" t="str">
        <f t="shared" si="5"/>
        <v> </v>
      </c>
      <c r="N12" s="71">
        <f aca="true" t="shared" si="8" ref="N12:N25">((F12*60)+G12)*60</f>
        <v>0</v>
      </c>
      <c r="O12" s="84" t="str">
        <f t="shared" si="6"/>
        <v> </v>
      </c>
      <c r="P12" s="72"/>
      <c r="Q12" s="88" t="str">
        <f t="shared" si="7"/>
        <v> </v>
      </c>
      <c r="R12" s="73"/>
    </row>
    <row r="13" spans="1:18" ht="15" customHeight="1">
      <c r="A13" s="46"/>
      <c r="B13" s="79"/>
      <c r="C13" s="27"/>
      <c r="D13" s="28"/>
      <c r="E13" s="29"/>
      <c r="F13" s="30"/>
      <c r="G13" s="31"/>
      <c r="H13" s="80">
        <f t="shared" si="0"/>
      </c>
      <c r="I13" s="86" t="str">
        <f t="shared" si="1"/>
        <v> </v>
      </c>
      <c r="J13" s="87" t="str">
        <f t="shared" si="2"/>
        <v> </v>
      </c>
      <c r="K13" s="83" t="str">
        <f t="shared" si="3"/>
        <v> </v>
      </c>
      <c r="L13" s="86" t="str">
        <f t="shared" si="4"/>
        <v> </v>
      </c>
      <c r="M13" s="87" t="str">
        <f t="shared" si="5"/>
        <v> </v>
      </c>
      <c r="N13" s="71">
        <f t="shared" si="8"/>
        <v>0</v>
      </c>
      <c r="O13" s="84" t="str">
        <f t="shared" si="6"/>
        <v> </v>
      </c>
      <c r="P13" s="72"/>
      <c r="Q13" s="88" t="str">
        <f t="shared" si="7"/>
        <v> </v>
      </c>
      <c r="R13" s="73"/>
    </row>
    <row r="14" spans="1:18" ht="15" customHeight="1">
      <c r="A14" s="46"/>
      <c r="B14" s="79"/>
      <c r="C14" s="27"/>
      <c r="D14" s="28"/>
      <c r="E14" s="29"/>
      <c r="F14" s="30"/>
      <c r="G14" s="31"/>
      <c r="H14" s="80">
        <f t="shared" si="0"/>
      </c>
      <c r="I14" s="86" t="str">
        <f t="shared" si="1"/>
        <v> </v>
      </c>
      <c r="J14" s="87" t="str">
        <f t="shared" si="2"/>
        <v> </v>
      </c>
      <c r="K14" s="83" t="str">
        <f t="shared" si="3"/>
        <v> </v>
      </c>
      <c r="L14" s="86" t="str">
        <f t="shared" si="4"/>
        <v> </v>
      </c>
      <c r="M14" s="87" t="str">
        <f t="shared" si="5"/>
        <v> </v>
      </c>
      <c r="N14" s="71">
        <f t="shared" si="8"/>
        <v>0</v>
      </c>
      <c r="O14" s="84" t="str">
        <f t="shared" si="6"/>
        <v> </v>
      </c>
      <c r="P14" s="72"/>
      <c r="Q14" s="88" t="str">
        <f t="shared" si="7"/>
        <v> </v>
      </c>
      <c r="R14" s="73"/>
    </row>
    <row r="15" spans="1:18" ht="15" customHeight="1">
      <c r="A15" s="46"/>
      <c r="B15" s="79"/>
      <c r="C15" s="27"/>
      <c r="D15" s="28"/>
      <c r="E15" s="29"/>
      <c r="F15" s="30"/>
      <c r="G15" s="31"/>
      <c r="H15" s="80">
        <f t="shared" si="0"/>
      </c>
      <c r="I15" s="86" t="str">
        <f t="shared" si="1"/>
        <v> </v>
      </c>
      <c r="J15" s="87" t="str">
        <f t="shared" si="2"/>
        <v> </v>
      </c>
      <c r="K15" s="83" t="str">
        <f t="shared" si="3"/>
        <v> </v>
      </c>
      <c r="L15" s="86" t="str">
        <f t="shared" si="4"/>
        <v> </v>
      </c>
      <c r="M15" s="87" t="str">
        <f t="shared" si="5"/>
        <v> </v>
      </c>
      <c r="N15" s="71">
        <f t="shared" si="8"/>
        <v>0</v>
      </c>
      <c r="O15" s="84" t="str">
        <f t="shared" si="6"/>
        <v> </v>
      </c>
      <c r="P15" s="72"/>
      <c r="Q15" s="88" t="str">
        <f t="shared" si="7"/>
        <v> </v>
      </c>
      <c r="R15" s="73"/>
    </row>
    <row r="16" spans="1:18" ht="15" customHeight="1">
      <c r="A16" s="46"/>
      <c r="B16" s="79"/>
      <c r="C16" s="27"/>
      <c r="D16" s="28"/>
      <c r="E16" s="29"/>
      <c r="F16" s="30"/>
      <c r="G16" s="31"/>
      <c r="H16" s="80">
        <f t="shared" si="0"/>
      </c>
      <c r="I16" s="86" t="str">
        <f t="shared" si="1"/>
        <v> </v>
      </c>
      <c r="J16" s="87" t="str">
        <f t="shared" si="2"/>
        <v> </v>
      </c>
      <c r="K16" s="83" t="str">
        <f t="shared" si="3"/>
        <v> </v>
      </c>
      <c r="L16" s="86" t="str">
        <f t="shared" si="4"/>
        <v> </v>
      </c>
      <c r="M16" s="87" t="str">
        <f t="shared" si="5"/>
        <v> </v>
      </c>
      <c r="N16" s="71">
        <f t="shared" si="8"/>
        <v>0</v>
      </c>
      <c r="O16" s="84" t="str">
        <f t="shared" si="6"/>
        <v> </v>
      </c>
      <c r="P16" s="72"/>
      <c r="Q16" s="88" t="str">
        <f t="shared" si="7"/>
        <v> </v>
      </c>
      <c r="R16" s="73"/>
    </row>
    <row r="17" spans="1:18" ht="15" customHeight="1">
      <c r="A17" s="46"/>
      <c r="B17" s="79"/>
      <c r="C17" s="27"/>
      <c r="D17" s="28"/>
      <c r="E17" s="29"/>
      <c r="F17" s="30"/>
      <c r="G17" s="31"/>
      <c r="H17" s="80">
        <f t="shared" si="0"/>
      </c>
      <c r="I17" s="86" t="str">
        <f t="shared" si="1"/>
        <v> </v>
      </c>
      <c r="J17" s="87" t="str">
        <f t="shared" si="2"/>
        <v> </v>
      </c>
      <c r="K17" s="83" t="str">
        <f t="shared" si="3"/>
        <v> </v>
      </c>
      <c r="L17" s="86" t="str">
        <f t="shared" si="4"/>
        <v> </v>
      </c>
      <c r="M17" s="87" t="str">
        <f t="shared" si="5"/>
        <v> </v>
      </c>
      <c r="N17" s="71">
        <f t="shared" si="8"/>
        <v>0</v>
      </c>
      <c r="O17" s="84" t="str">
        <f t="shared" si="6"/>
        <v> </v>
      </c>
      <c r="P17" s="72"/>
      <c r="Q17" s="88" t="str">
        <f t="shared" si="7"/>
        <v> </v>
      </c>
      <c r="R17" s="73"/>
    </row>
    <row r="18" spans="1:18" ht="15" customHeight="1">
      <c r="A18" s="46"/>
      <c r="B18" s="79"/>
      <c r="C18" s="27"/>
      <c r="D18" s="28"/>
      <c r="E18" s="89"/>
      <c r="F18" s="30"/>
      <c r="G18" s="31"/>
      <c r="H18" s="80">
        <f t="shared" si="0"/>
      </c>
      <c r="I18" s="86" t="str">
        <f t="shared" si="1"/>
        <v> </v>
      </c>
      <c r="J18" s="87" t="str">
        <f t="shared" si="2"/>
        <v> </v>
      </c>
      <c r="K18" s="83" t="str">
        <f t="shared" si="3"/>
        <v> </v>
      </c>
      <c r="L18" s="86" t="str">
        <f t="shared" si="4"/>
        <v> </v>
      </c>
      <c r="M18" s="87" t="str">
        <f t="shared" si="5"/>
        <v> </v>
      </c>
      <c r="N18" s="71">
        <f t="shared" si="8"/>
        <v>0</v>
      </c>
      <c r="O18" s="84" t="str">
        <f t="shared" si="6"/>
        <v> </v>
      </c>
      <c r="P18" s="72"/>
      <c r="Q18" s="88" t="str">
        <f t="shared" si="7"/>
        <v> </v>
      </c>
      <c r="R18" s="73"/>
    </row>
    <row r="19" spans="1:18" ht="15" customHeight="1">
      <c r="A19" s="46"/>
      <c r="B19" s="79"/>
      <c r="C19" s="27"/>
      <c r="D19" s="32"/>
      <c r="E19" s="89"/>
      <c r="F19" s="33"/>
      <c r="G19" s="31"/>
      <c r="H19" s="80">
        <f t="shared" si="0"/>
      </c>
      <c r="I19" s="86" t="str">
        <f t="shared" si="1"/>
        <v> </v>
      </c>
      <c r="J19" s="87" t="str">
        <f t="shared" si="2"/>
        <v> </v>
      </c>
      <c r="K19" s="83" t="str">
        <f t="shared" si="3"/>
        <v> </v>
      </c>
      <c r="L19" s="86" t="str">
        <f t="shared" si="4"/>
        <v> </v>
      </c>
      <c r="M19" s="87" t="str">
        <f t="shared" si="5"/>
        <v> </v>
      </c>
      <c r="N19" s="71">
        <f t="shared" si="8"/>
        <v>0</v>
      </c>
      <c r="O19" s="84" t="str">
        <f t="shared" si="6"/>
        <v> </v>
      </c>
      <c r="P19" s="72"/>
      <c r="Q19" s="88" t="str">
        <f t="shared" si="7"/>
        <v> </v>
      </c>
      <c r="R19" s="73"/>
    </row>
    <row r="20" spans="1:18" ht="15" customHeight="1">
      <c r="A20" s="46"/>
      <c r="B20" s="79"/>
      <c r="C20" s="27"/>
      <c r="D20" s="34"/>
      <c r="E20" s="89"/>
      <c r="F20" s="35"/>
      <c r="G20" s="31"/>
      <c r="H20" s="80">
        <f t="shared" si="0"/>
      </c>
      <c r="I20" s="86" t="str">
        <f t="shared" si="1"/>
        <v> </v>
      </c>
      <c r="J20" s="87" t="str">
        <f t="shared" si="2"/>
        <v> </v>
      </c>
      <c r="K20" s="83" t="str">
        <f t="shared" si="3"/>
        <v> </v>
      </c>
      <c r="L20" s="86" t="str">
        <f t="shared" si="4"/>
        <v> </v>
      </c>
      <c r="M20" s="87" t="str">
        <f t="shared" si="5"/>
        <v> </v>
      </c>
      <c r="N20" s="71">
        <f t="shared" si="8"/>
        <v>0</v>
      </c>
      <c r="O20" s="84" t="str">
        <f t="shared" si="6"/>
        <v> </v>
      </c>
      <c r="P20" s="72"/>
      <c r="Q20" s="88" t="str">
        <f t="shared" si="7"/>
        <v> </v>
      </c>
      <c r="R20" s="73"/>
    </row>
    <row r="21" spans="1:18" ht="15" customHeight="1">
      <c r="A21" s="46"/>
      <c r="B21" s="79"/>
      <c r="C21" s="27"/>
      <c r="D21" s="28"/>
      <c r="E21" s="89"/>
      <c r="F21" s="30"/>
      <c r="G21" s="31"/>
      <c r="H21" s="80">
        <f t="shared" si="0"/>
      </c>
      <c r="I21" s="86" t="str">
        <f t="shared" si="1"/>
        <v> </v>
      </c>
      <c r="J21" s="87" t="str">
        <f t="shared" si="2"/>
        <v> </v>
      </c>
      <c r="K21" s="83" t="str">
        <f t="shared" si="3"/>
        <v> </v>
      </c>
      <c r="L21" s="86" t="str">
        <f t="shared" si="4"/>
        <v> </v>
      </c>
      <c r="M21" s="87" t="str">
        <f t="shared" si="5"/>
        <v> </v>
      </c>
      <c r="N21" s="71">
        <f t="shared" si="8"/>
        <v>0</v>
      </c>
      <c r="O21" s="84" t="str">
        <f t="shared" si="6"/>
        <v> </v>
      </c>
      <c r="P21" s="72"/>
      <c r="Q21" s="88" t="str">
        <f t="shared" si="7"/>
        <v> </v>
      </c>
      <c r="R21" s="73"/>
    </row>
    <row r="22" spans="1:18" ht="15" customHeight="1">
      <c r="A22" s="46"/>
      <c r="B22" s="79"/>
      <c r="C22" s="27"/>
      <c r="D22" s="28"/>
      <c r="E22" s="89"/>
      <c r="F22" s="30"/>
      <c r="G22" s="31"/>
      <c r="H22" s="80">
        <f t="shared" si="0"/>
      </c>
      <c r="I22" s="86" t="str">
        <f t="shared" si="1"/>
        <v> </v>
      </c>
      <c r="J22" s="87" t="str">
        <f t="shared" si="2"/>
        <v> </v>
      </c>
      <c r="K22" s="83" t="str">
        <f t="shared" si="3"/>
        <v> </v>
      </c>
      <c r="L22" s="86" t="str">
        <f t="shared" si="4"/>
        <v> </v>
      </c>
      <c r="M22" s="87" t="str">
        <f t="shared" si="5"/>
        <v> </v>
      </c>
      <c r="N22" s="71">
        <f t="shared" si="8"/>
        <v>0</v>
      </c>
      <c r="O22" s="84" t="str">
        <f t="shared" si="6"/>
        <v> </v>
      </c>
      <c r="P22" s="72"/>
      <c r="Q22" s="88" t="str">
        <f t="shared" si="7"/>
        <v> </v>
      </c>
      <c r="R22" s="73"/>
    </row>
    <row r="23" spans="1:18" ht="15" customHeight="1">
      <c r="A23" s="46"/>
      <c r="B23" s="79"/>
      <c r="C23" s="27"/>
      <c r="D23" s="32"/>
      <c r="E23" s="89"/>
      <c r="F23" s="33"/>
      <c r="G23" s="31"/>
      <c r="H23" s="80">
        <f t="shared" si="0"/>
      </c>
      <c r="I23" s="86" t="str">
        <f t="shared" si="1"/>
        <v> </v>
      </c>
      <c r="J23" s="87" t="str">
        <f t="shared" si="2"/>
        <v> </v>
      </c>
      <c r="K23" s="83" t="str">
        <f t="shared" si="3"/>
        <v> </v>
      </c>
      <c r="L23" s="86" t="str">
        <f t="shared" si="4"/>
        <v> </v>
      </c>
      <c r="M23" s="87" t="str">
        <f t="shared" si="5"/>
        <v> </v>
      </c>
      <c r="N23" s="71">
        <f t="shared" si="8"/>
        <v>0</v>
      </c>
      <c r="O23" s="84" t="str">
        <f t="shared" si="6"/>
        <v> </v>
      </c>
      <c r="P23" s="72"/>
      <c r="Q23" s="88" t="str">
        <f t="shared" si="7"/>
        <v> </v>
      </c>
      <c r="R23" s="73"/>
    </row>
    <row r="24" spans="1:18" ht="15" customHeight="1">
      <c r="A24" s="46"/>
      <c r="B24" s="79"/>
      <c r="C24" s="27"/>
      <c r="D24" s="34"/>
      <c r="E24" s="89"/>
      <c r="F24" s="35"/>
      <c r="G24" s="31"/>
      <c r="H24" s="80">
        <f t="shared" si="0"/>
      </c>
      <c r="I24" s="86" t="str">
        <f t="shared" si="1"/>
        <v> </v>
      </c>
      <c r="J24" s="87" t="str">
        <f t="shared" si="2"/>
        <v> </v>
      </c>
      <c r="K24" s="83" t="str">
        <f t="shared" si="3"/>
        <v> </v>
      </c>
      <c r="L24" s="86" t="str">
        <f t="shared" si="4"/>
        <v> </v>
      </c>
      <c r="M24" s="87" t="str">
        <f t="shared" si="5"/>
        <v> </v>
      </c>
      <c r="N24" s="71">
        <f t="shared" si="8"/>
        <v>0</v>
      </c>
      <c r="O24" s="84" t="str">
        <f t="shared" si="6"/>
        <v> </v>
      </c>
      <c r="P24" s="72"/>
      <c r="Q24" s="88" t="str">
        <f t="shared" si="7"/>
        <v> </v>
      </c>
      <c r="R24" s="73"/>
    </row>
    <row r="25" spans="1:18" ht="15" customHeight="1" thickBot="1">
      <c r="A25" s="46"/>
      <c r="B25" s="79"/>
      <c r="C25" s="36"/>
      <c r="D25" s="37"/>
      <c r="E25" s="90"/>
      <c r="F25" s="38"/>
      <c r="G25" s="39"/>
      <c r="H25" s="80">
        <f t="shared" si="0"/>
      </c>
      <c r="I25" s="91" t="str">
        <f t="shared" si="1"/>
        <v> </v>
      </c>
      <c r="J25" s="92" t="str">
        <f t="shared" si="2"/>
        <v> </v>
      </c>
      <c r="K25" s="83" t="str">
        <f t="shared" si="3"/>
        <v> </v>
      </c>
      <c r="L25" s="91" t="str">
        <f t="shared" si="4"/>
        <v> </v>
      </c>
      <c r="M25" s="92" t="str">
        <f t="shared" si="5"/>
        <v> </v>
      </c>
      <c r="N25" s="71">
        <f t="shared" si="8"/>
        <v>0</v>
      </c>
      <c r="O25" s="93" t="str">
        <f t="shared" si="6"/>
        <v> </v>
      </c>
      <c r="P25" s="72"/>
      <c r="Q25" s="94" t="str">
        <f t="shared" si="7"/>
        <v> </v>
      </c>
      <c r="R25" s="73"/>
    </row>
    <row r="26" spans="1:18" ht="15" customHeight="1" thickBot="1">
      <c r="A26" s="46"/>
      <c r="B26" s="56"/>
      <c r="C26" s="60"/>
      <c r="D26" s="60"/>
      <c r="E26" s="48"/>
      <c r="F26" s="126" t="s">
        <v>27</v>
      </c>
      <c r="G26" s="40" t="str">
        <f>IF((N26&lt;=0)," ",IF(N26&lt;=(12*60*60),N26/(60*60),"te veel"))</f>
        <v> </v>
      </c>
      <c r="H26" s="67"/>
      <c r="I26" s="60"/>
      <c r="J26" s="60"/>
      <c r="K26" s="67"/>
      <c r="L26" s="60"/>
      <c r="M26" s="60"/>
      <c r="N26" s="71">
        <f>SUM(N11:N25)</f>
        <v>0</v>
      </c>
      <c r="O26" s="67"/>
      <c r="P26" s="63"/>
      <c r="Q26" s="95"/>
      <c r="R26" s="69"/>
    </row>
    <row r="27" spans="1:18" ht="22.5" customHeight="1" thickBot="1">
      <c r="A27" s="46"/>
      <c r="B27" s="56"/>
      <c r="C27" s="96"/>
      <c r="D27" s="97"/>
      <c r="E27" s="97"/>
      <c r="F27" s="97"/>
      <c r="G27" s="48"/>
      <c r="H27" s="67"/>
      <c r="I27" s="60"/>
      <c r="J27" s="48"/>
      <c r="K27" s="98"/>
      <c r="L27" s="57"/>
      <c r="M27" s="99"/>
      <c r="N27" s="98" t="s">
        <v>26</v>
      </c>
      <c r="O27" s="100" t="str">
        <f>IF(OR(SQRT(SUMSQ(O11:O25))=0,N26&gt;86400)," ",SQRT(SUMSQ(O11:O25)))</f>
        <v> </v>
      </c>
      <c r="P27" s="63"/>
      <c r="Q27" s="101" t="str">
        <f>IF(OR(SUM(Q11:Q25)&lt;=0,O27=" ")," ",SUM(Q11:Q25))</f>
        <v> </v>
      </c>
      <c r="R27" s="69"/>
    </row>
    <row r="28" spans="1:18" ht="15" customHeight="1" thickBot="1">
      <c r="A28" s="46"/>
      <c r="B28" s="56"/>
      <c r="C28" s="102"/>
      <c r="D28" s="103"/>
      <c r="E28" s="41" t="s">
        <v>25</v>
      </c>
      <c r="F28" s="42"/>
      <c r="G28" s="60"/>
      <c r="H28" s="67"/>
      <c r="I28" s="60"/>
      <c r="J28" s="60"/>
      <c r="K28" s="67"/>
      <c r="L28" s="60"/>
      <c r="M28" s="60"/>
      <c r="N28" s="62"/>
      <c r="O28" s="67"/>
      <c r="P28" s="63"/>
      <c r="Q28" s="69"/>
      <c r="R28" s="69"/>
    </row>
    <row r="29" spans="1:18" ht="22.5" customHeight="1" thickBot="1">
      <c r="A29" s="46"/>
      <c r="B29" s="56"/>
      <c r="C29" s="104"/>
      <c r="D29" s="43"/>
      <c r="E29" s="44" t="s">
        <v>21</v>
      </c>
      <c r="F29" s="45"/>
      <c r="G29" s="60"/>
      <c r="H29" s="67"/>
      <c r="I29" s="60"/>
      <c r="J29" s="60"/>
      <c r="K29" s="67"/>
      <c r="L29" s="60"/>
      <c r="M29" s="105"/>
      <c r="N29" s="105" t="s">
        <v>28</v>
      </c>
      <c r="O29" s="115" t="str">
        <f>IF(OR(SQRT(SUMSQ(O11:O25))=0,N26&gt;86400)," ",IF(AND(O27&gt;0,O27&lt;0.5),"GROEN",IF(AND(O27&gt;=0.5,O27&lt;1.15),"ORANJE","ROOD")))</f>
        <v> </v>
      </c>
      <c r="P29" s="63"/>
      <c r="Q29" s="69"/>
      <c r="R29" s="69"/>
    </row>
    <row r="30" spans="1:18" ht="9.75" customHeight="1" thickBot="1">
      <c r="A30" s="46"/>
      <c r="B30" s="106"/>
      <c r="C30" s="107"/>
      <c r="D30" s="108"/>
      <c r="E30" s="108"/>
      <c r="F30" s="108"/>
      <c r="G30" s="107"/>
      <c r="H30" s="109"/>
      <c r="I30" s="107"/>
      <c r="J30" s="107"/>
      <c r="K30" s="109"/>
      <c r="L30" s="107"/>
      <c r="M30" s="107"/>
      <c r="N30" s="110"/>
      <c r="O30" s="107"/>
      <c r="P30" s="111"/>
      <c r="Q30" s="69"/>
      <c r="R30" s="69"/>
    </row>
    <row r="31" spans="1:18" ht="9.75" customHeight="1" thickTop="1">
      <c r="A31" s="46"/>
      <c r="B31" s="64"/>
      <c r="C31" s="46"/>
      <c r="D31" s="112"/>
      <c r="E31" s="112"/>
      <c r="F31" s="112"/>
      <c r="G31" s="47"/>
      <c r="H31" s="113"/>
      <c r="I31" s="47"/>
      <c r="J31" s="47"/>
      <c r="K31" s="113"/>
      <c r="L31" s="47"/>
      <c r="M31" s="47"/>
      <c r="N31" s="114"/>
      <c r="O31" s="47"/>
      <c r="P31" s="113"/>
      <c r="Q31" s="47"/>
      <c r="R31" s="47"/>
    </row>
    <row r="32" spans="2:18" ht="12">
      <c r="B32" s="118"/>
      <c r="C32" s="119"/>
      <c r="D32" s="120"/>
      <c r="E32" s="120"/>
      <c r="F32" s="120"/>
      <c r="G32" s="121"/>
      <c r="H32" s="122"/>
      <c r="I32" s="121"/>
      <c r="J32" s="121"/>
      <c r="K32" s="122"/>
      <c r="L32" s="121"/>
      <c r="M32" s="121"/>
      <c r="N32" s="123"/>
      <c r="O32" s="121"/>
      <c r="P32" s="122"/>
      <c r="Q32" s="121"/>
      <c r="R32" s="121"/>
    </row>
    <row r="33" spans="2:18" ht="12">
      <c r="B33" s="121"/>
      <c r="C33" s="121"/>
      <c r="D33" s="120"/>
      <c r="E33" s="120"/>
      <c r="F33" s="120"/>
      <c r="G33" s="121"/>
      <c r="H33" s="122"/>
      <c r="I33" s="121"/>
      <c r="J33" s="121"/>
      <c r="K33" s="122"/>
      <c r="L33" s="121"/>
      <c r="M33" s="121"/>
      <c r="N33" s="123"/>
      <c r="O33" s="121"/>
      <c r="P33" s="122"/>
      <c r="Q33" s="121"/>
      <c r="R33" s="121"/>
    </row>
    <row r="34" spans="2:18" ht="12">
      <c r="B34" s="118"/>
      <c r="C34" s="119"/>
      <c r="D34" s="120"/>
      <c r="E34" s="120"/>
      <c r="F34" s="120"/>
      <c r="G34" s="121"/>
      <c r="H34" s="122"/>
      <c r="I34" s="121"/>
      <c r="J34" s="121"/>
      <c r="K34" s="122"/>
      <c r="L34" s="121"/>
      <c r="M34" s="121"/>
      <c r="N34" s="123"/>
      <c r="O34" s="121"/>
      <c r="P34" s="122"/>
      <c r="Q34" s="121"/>
      <c r="R34" s="121"/>
    </row>
  </sheetData>
  <sheetProtection sheet="1" objects="1" scenarios="1"/>
  <mergeCells count="3">
    <mergeCell ref="D5:G5"/>
    <mergeCell ref="D6:G6"/>
    <mergeCell ref="I6:O6"/>
  </mergeCells>
  <conditionalFormatting sqref="O29">
    <cfRule type="cellIs" priority="1" dxfId="3" operator="equal" stopIfTrue="1">
      <formula>"Groen"</formula>
    </cfRule>
    <cfRule type="cellIs" priority="2" dxfId="4" operator="equal" stopIfTrue="1">
      <formula>"Oranje"</formula>
    </cfRule>
    <cfRule type="cellIs" priority="3" dxfId="5" operator="equal" stopIfTrue="1">
      <formula>"Rood"</formula>
    </cfRule>
  </conditionalFormatting>
  <dataValidations count="3">
    <dataValidation type="decimal" operator="greaterThanOrEqual" allowBlank="1" showErrorMessage="1" errorTitle="Vibration magnitude" error="Value must not be less than zero" sqref="D11:D25">
      <formula1>0</formula1>
    </dataValidation>
    <dataValidation type="decimal" allowBlank="1" showErrorMessage="1" errorTitle="Exposure duration - hours" error="Value must be between 0 and 24 hours" sqref="F11:F25">
      <formula1>0</formula1>
      <formula2>24</formula2>
    </dataValidation>
    <dataValidation type="decimal" operator="greaterThanOrEqual" allowBlank="1" showErrorMessage="1" errorTitle="Exposure duration - minutes" error="Value must not be less than zero" sqref="G11:G25">
      <formula1>0</formula1>
    </dataValidation>
  </dataValidations>
  <printOptions horizontalCentered="1" verticalCentered="1"/>
  <pageMargins left="1.968503937007874" right="1.968503937007874" top="1.968503937007874" bottom="1.968503937007874" header="0.5118110236220472" footer="0.5118110236220472"/>
  <pageSetup fitToHeight="1" fitToWidth="1" horizontalDpi="300" verticalDpi="300" orientation="landscape" paperSize="9" scale="59" r:id="rId2"/>
  <headerFooter alignWithMargins="0">
    <oddFooter>&amp;L©Arbeidsveiligheid.net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W.K. Post</dc:creator>
  <cp:keywords/>
  <dc:description/>
  <cp:lastModifiedBy>Peter Bredius</cp:lastModifiedBy>
  <cp:lastPrinted>2011-11-09T13:00:36Z</cp:lastPrinted>
  <dcterms:created xsi:type="dcterms:W3CDTF">2005-01-06T12:07:56Z</dcterms:created>
  <dcterms:modified xsi:type="dcterms:W3CDTF">2019-11-05T10:57:37Z</dcterms:modified>
  <cp:category/>
  <cp:version/>
  <cp:contentType/>
  <cp:contentStatus/>
</cp:coreProperties>
</file>